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beschu\AppData\Local\Box\Box Edit\Documents\162830477630\"/>
    </mc:Choice>
  </mc:AlternateContent>
  <bookViews>
    <workbookView xWindow="0" yWindow="0" windowWidth="23040" windowHeight="8790"/>
  </bookViews>
  <sheets>
    <sheet name="Accounting Equatio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S7" i="1"/>
  <c r="B32" i="1"/>
  <c r="E7" i="1"/>
  <c r="N4" i="1"/>
  <c r="N12" i="1" s="1"/>
  <c r="H32" i="1"/>
  <c r="M4" i="1"/>
  <c r="M12" i="1" s="1"/>
  <c r="N13" i="1" s="1"/>
  <c r="S6" i="1"/>
  <c r="S5" i="1"/>
  <c r="S4" i="1"/>
  <c r="T5" i="1"/>
  <c r="T4" i="1"/>
  <c r="E6" i="1"/>
  <c r="Q4" i="1"/>
  <c r="Q12" i="1" s="1"/>
  <c r="P13" i="1" s="1"/>
  <c r="P4" i="1"/>
  <c r="P12" i="1" s="1"/>
  <c r="B34" i="1"/>
  <c r="K4" i="1"/>
  <c r="K12" i="1" s="1"/>
  <c r="J4" i="1"/>
  <c r="J12" i="1" s="1"/>
  <c r="K13" i="1" s="1"/>
  <c r="H4" i="1"/>
  <c r="H12" i="1" s="1"/>
  <c r="G13" i="1" s="1"/>
  <c r="G4" i="1"/>
  <c r="G12" i="1" s="1"/>
  <c r="E5" i="1"/>
  <c r="E4" i="1"/>
  <c r="D6" i="1"/>
  <c r="D5" i="1"/>
  <c r="D4" i="1"/>
  <c r="E32" i="1"/>
  <c r="B33" i="1"/>
  <c r="B7" i="1"/>
  <c r="B4" i="1"/>
  <c r="H33" i="1" l="1"/>
  <c r="B29" i="1" s="1"/>
  <c r="S12" i="1"/>
  <c r="T12" i="1"/>
  <c r="P14" i="1"/>
  <c r="K14" i="1"/>
  <c r="G14" i="1"/>
  <c r="N14" i="1"/>
  <c r="E12" i="1"/>
  <c r="D12" i="1"/>
  <c r="C29" i="1" l="1"/>
  <c r="C28" i="1"/>
  <c r="D13" i="1"/>
  <c r="D14" i="1" s="1"/>
  <c r="T13" i="1"/>
  <c r="T14" i="1" s="1"/>
  <c r="E13" i="1"/>
  <c r="E14" i="1" s="1"/>
  <c r="C26" i="1" s="1"/>
  <c r="S13" i="1"/>
  <c r="S14" i="1" s="1"/>
  <c r="B28" i="1" s="1"/>
  <c r="N15" i="1"/>
  <c r="C27" i="1"/>
  <c r="G15" i="1"/>
  <c r="B23" i="1"/>
  <c r="K15" i="1"/>
  <c r="C25" i="1"/>
  <c r="P15" i="1"/>
  <c r="B21" i="1"/>
  <c r="C30" i="1" l="1"/>
  <c r="D15" i="1"/>
  <c r="S15" i="1"/>
  <c r="T15" i="1"/>
  <c r="E15" i="1"/>
  <c r="B22" i="1"/>
  <c r="B30" i="1" s="1"/>
</calcChain>
</file>

<file path=xl/sharedStrings.xml><?xml version="1.0" encoding="utf-8"?>
<sst xmlns="http://schemas.openxmlformats.org/spreadsheetml/2006/main" count="41" uniqueCount="34">
  <si>
    <t>Bank/Cash</t>
  </si>
  <si>
    <t>Receivable</t>
  </si>
  <si>
    <t>Payable</t>
  </si>
  <si>
    <t>Capital</t>
  </si>
  <si>
    <t>Retained Profit</t>
  </si>
  <si>
    <t>Assets</t>
  </si>
  <si>
    <t>Cash</t>
  </si>
  <si>
    <t>Credit</t>
  </si>
  <si>
    <t xml:space="preserve">Cash </t>
  </si>
  <si>
    <t>Debtor Payment</t>
  </si>
  <si>
    <t>Pay Creditor</t>
  </si>
  <si>
    <t>Cash/Bank</t>
  </si>
  <si>
    <t>Receivables</t>
  </si>
  <si>
    <t>Payables</t>
  </si>
  <si>
    <t>Other Charges</t>
  </si>
  <si>
    <t>Depreciation</t>
  </si>
  <si>
    <t>Assets (eg vehicle)</t>
  </si>
  <si>
    <t>Profit &amp; Loss</t>
  </si>
  <si>
    <t>Capital Expenditure (Vehicle)</t>
  </si>
  <si>
    <t>Repay Long-Term Loan</t>
  </si>
  <si>
    <t>Interest on Long-Term Loan</t>
  </si>
  <si>
    <t>Liabilities, Capital &amp; Earnings</t>
  </si>
  <si>
    <t>Fixed Assets (Vehicle)</t>
  </si>
  <si>
    <t>Things Owned:</t>
  </si>
  <si>
    <t>Things Owed:</t>
  </si>
  <si>
    <t>Account</t>
  </si>
  <si>
    <t>Value</t>
  </si>
  <si>
    <t>Transaction</t>
  </si>
  <si>
    <t>Bank O/D</t>
  </si>
  <si>
    <t>Capital (Long Term Loan)</t>
  </si>
  <si>
    <r>
      <t>Retained</t>
    </r>
    <r>
      <rPr>
        <sz val="11"/>
        <color theme="4"/>
        <rFont val="Calibri"/>
        <family val="2"/>
        <scheme val="minor"/>
      </rPr>
      <t xml:space="preserve"> Profits</t>
    </r>
    <r>
      <rPr>
        <sz val="11"/>
        <color theme="1"/>
        <rFont val="Calibri"/>
        <family val="2"/>
        <scheme val="minor"/>
      </rPr>
      <t>/</t>
    </r>
    <r>
      <rPr>
        <sz val="11"/>
        <color theme="9"/>
        <rFont val="Calibri"/>
        <family val="2"/>
        <scheme val="minor"/>
      </rPr>
      <t>Losses</t>
    </r>
  </si>
  <si>
    <t>Trading Income (Sales)</t>
  </si>
  <si>
    <t>Trading Expense (Purchases)</t>
  </si>
  <si>
    <t>Accounting equation at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</si>
</sst>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6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 diagonalUp="1">
      <left/>
      <right style="medium">
        <color indexed="64"/>
      </right>
      <top/>
      <bottom/>
      <diagonal style="thin">
        <color auto="1"/>
      </diagonal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/>
      <bottom/>
      <diagonal style="thin">
        <color auto="1"/>
      </diagonal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dotted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dotted">
        <color indexed="64"/>
      </diagonal>
    </border>
    <border diagonalDown="1">
      <left style="medium">
        <color indexed="64"/>
      </left>
      <right/>
      <top/>
      <bottom/>
      <diagonal style="dotted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Border="1" applyAlignment="1">
      <alignment horizontal="center"/>
    </xf>
    <xf numFmtId="165" fontId="0" fillId="0" borderId="0" xfId="1" applyNumberFormat="1" applyFont="1"/>
    <xf numFmtId="165" fontId="0" fillId="0" borderId="0" xfId="1" applyNumberFormat="1" applyFont="1" applyBorder="1"/>
    <xf numFmtId="165" fontId="0" fillId="0" borderId="17" xfId="1" applyNumberFormat="1" applyFont="1" applyBorder="1"/>
    <xf numFmtId="165" fontId="0" fillId="2" borderId="3" xfId="1" applyNumberFormat="1" applyFont="1" applyFill="1" applyBorder="1"/>
    <xf numFmtId="165" fontId="0" fillId="2" borderId="4" xfId="1" applyNumberFormat="1" applyFont="1" applyFill="1" applyBorder="1"/>
    <xf numFmtId="165" fontId="0" fillId="2" borderId="5" xfId="1" applyNumberFormat="1" applyFont="1" applyFill="1" applyBorder="1"/>
    <xf numFmtId="165" fontId="0" fillId="2" borderId="6" xfId="1" applyNumberFormat="1" applyFont="1" applyFill="1" applyBorder="1"/>
    <xf numFmtId="165" fontId="0" fillId="2" borderId="15" xfId="1" applyNumberFormat="1" applyFont="1" applyFill="1" applyBorder="1"/>
    <xf numFmtId="165" fontId="0" fillId="2" borderId="16" xfId="1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65" fontId="0" fillId="2" borderId="10" xfId="1" applyNumberFormat="1" applyFont="1" applyFill="1" applyBorder="1"/>
    <xf numFmtId="165" fontId="0" fillId="3" borderId="3" xfId="1" applyNumberFormat="1" applyFont="1" applyFill="1" applyBorder="1"/>
    <xf numFmtId="165" fontId="0" fillId="3" borderId="4" xfId="1" applyNumberFormat="1" applyFont="1" applyFill="1" applyBorder="1"/>
    <xf numFmtId="165" fontId="0" fillId="3" borderId="5" xfId="1" applyNumberFormat="1" applyFont="1" applyFill="1" applyBorder="1"/>
    <xf numFmtId="165" fontId="0" fillId="3" borderId="6" xfId="1" applyNumberFormat="1" applyFont="1" applyFill="1" applyBorder="1"/>
    <xf numFmtId="165" fontId="0" fillId="3" borderId="15" xfId="1" applyNumberFormat="1" applyFont="1" applyFill="1" applyBorder="1"/>
    <xf numFmtId="165" fontId="0" fillId="3" borderId="16" xfId="1" applyNumberFormat="1" applyFont="1" applyFill="1" applyBorder="1"/>
    <xf numFmtId="165" fontId="0" fillId="3" borderId="7" xfId="1" applyNumberFormat="1" applyFont="1" applyFill="1" applyBorder="1"/>
    <xf numFmtId="165" fontId="0" fillId="3" borderId="8" xfId="1" applyNumberFormat="1" applyFont="1" applyFill="1" applyBorder="1"/>
    <xf numFmtId="165" fontId="0" fillId="3" borderId="13" xfId="1" applyNumberFormat="1" applyFont="1" applyFill="1" applyBorder="1"/>
    <xf numFmtId="165" fontId="0" fillId="3" borderId="14" xfId="1" applyNumberFormat="1" applyFont="1" applyFill="1" applyBorder="1"/>
    <xf numFmtId="0" fontId="2" fillId="0" borderId="0" xfId="0" applyFont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 wrapText="1"/>
    </xf>
    <xf numFmtId="165" fontId="0" fillId="2" borderId="5" xfId="0" applyNumberFormat="1" applyFill="1" applyBorder="1" applyAlignment="1">
      <alignment horizontal="center"/>
    </xf>
    <xf numFmtId="0" fontId="0" fillId="3" borderId="6" xfId="0" applyFill="1" applyBorder="1" applyAlignment="1">
      <alignment horizontal="center" wrapText="1"/>
    </xf>
    <xf numFmtId="0" fontId="0" fillId="2" borderId="5" xfId="0" applyFill="1" applyBorder="1" applyAlignment="1">
      <alignment horizontal="center"/>
    </xf>
    <xf numFmtId="165" fontId="0" fillId="3" borderId="6" xfId="0" applyNumberFormat="1" applyFill="1" applyBorder="1" applyAlignment="1">
      <alignment horizontal="center" wrapText="1"/>
    </xf>
    <xf numFmtId="165" fontId="0" fillId="0" borderId="0" xfId="1" applyNumberFormat="1" applyFont="1" applyFill="1"/>
    <xf numFmtId="0" fontId="0" fillId="0" borderId="7" xfId="0" applyBorder="1"/>
    <xf numFmtId="0" fontId="0" fillId="0" borderId="11" xfId="0" applyBorder="1"/>
    <xf numFmtId="165" fontId="2" fillId="2" borderId="23" xfId="1" applyNumberFormat="1" applyFont="1" applyFill="1" applyBorder="1" applyAlignment="1"/>
    <xf numFmtId="165" fontId="2" fillId="3" borderId="24" xfId="1" applyNumberFormat="1" applyFont="1" applyFill="1" applyBorder="1" applyAlignment="1">
      <alignment horizontal="center"/>
    </xf>
    <xf numFmtId="0" fontId="0" fillId="4" borderId="1" xfId="0" applyFill="1" applyBorder="1"/>
    <xf numFmtId="165" fontId="0" fillId="4" borderId="25" xfId="0" applyNumberFormat="1" applyFill="1" applyBorder="1"/>
    <xf numFmtId="0" fontId="0" fillId="4" borderId="25" xfId="0" applyFill="1" applyBorder="1"/>
    <xf numFmtId="165" fontId="0" fillId="4" borderId="2" xfId="0" applyNumberFormat="1" applyFill="1" applyBorder="1"/>
    <xf numFmtId="0" fontId="0" fillId="4" borderId="7" xfId="0" applyFill="1" applyBorder="1"/>
    <xf numFmtId="0" fontId="0" fillId="4" borderId="0" xfId="0" applyFill="1" applyBorder="1"/>
    <xf numFmtId="165" fontId="0" fillId="4" borderId="8" xfId="0" applyNumberFormat="1" applyFill="1" applyBorder="1"/>
    <xf numFmtId="0" fontId="0" fillId="4" borderId="11" xfId="0" applyFill="1" applyBorder="1"/>
    <xf numFmtId="0" fontId="0" fillId="4" borderId="26" xfId="0" applyFill="1" applyBorder="1"/>
    <xf numFmtId="0" fontId="0" fillId="4" borderId="12" xfId="0" applyFill="1" applyBorder="1"/>
    <xf numFmtId="165" fontId="0" fillId="2" borderId="27" xfId="1" applyNumberFormat="1" applyFont="1" applyFill="1" applyBorder="1"/>
    <xf numFmtId="165" fontId="0" fillId="2" borderId="28" xfId="1" applyNumberFormat="1" applyFont="1" applyFill="1" applyBorder="1"/>
    <xf numFmtId="165" fontId="0" fillId="3" borderId="29" xfId="1" applyNumberFormat="1" applyFont="1" applyFill="1" applyBorder="1"/>
    <xf numFmtId="165" fontId="0" fillId="3" borderId="27" xfId="1" applyNumberFormat="1" applyFont="1" applyFill="1" applyBorder="1"/>
    <xf numFmtId="165" fontId="0" fillId="2" borderId="30" xfId="1" applyNumberFormat="1" applyFont="1" applyFill="1" applyBorder="1"/>
    <xf numFmtId="0" fontId="2" fillId="0" borderId="20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165" fontId="0" fillId="4" borderId="35" xfId="1" applyNumberFormat="1" applyFont="1" applyFill="1" applyBorder="1"/>
    <xf numFmtId="165" fontId="0" fillId="0" borderId="37" xfId="1" applyNumberFormat="1" applyFont="1" applyFill="1" applyBorder="1"/>
    <xf numFmtId="165" fontId="0" fillId="4" borderId="37" xfId="1" applyNumberFormat="1" applyFont="1" applyFill="1" applyBorder="1"/>
    <xf numFmtId="0" fontId="2" fillId="0" borderId="36" xfId="0" applyFont="1" applyBorder="1" applyAlignment="1">
      <alignment horizontal="left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65" fontId="0" fillId="5" borderId="37" xfId="1" applyNumberFormat="1" applyFont="1" applyFill="1" applyBorder="1" applyProtection="1">
      <protection locked="0"/>
    </xf>
    <xf numFmtId="165" fontId="0" fillId="5" borderId="39" xfId="1" applyNumberFormat="1" applyFont="1" applyFill="1" applyBorder="1" applyProtection="1">
      <protection locked="0"/>
    </xf>
    <xf numFmtId="0" fontId="0" fillId="5" borderId="36" xfId="0" applyFill="1" applyBorder="1" applyAlignment="1">
      <alignment horizontal="right"/>
    </xf>
    <xf numFmtId="0" fontId="2" fillId="5" borderId="36" xfId="0" applyFont="1" applyFill="1" applyBorder="1" applyAlignment="1">
      <alignment horizontal="left"/>
    </xf>
    <xf numFmtId="0" fontId="2" fillId="5" borderId="38" xfId="0" applyFont="1" applyFill="1" applyBorder="1"/>
    <xf numFmtId="0" fontId="2" fillId="4" borderId="34" xfId="0" applyFont="1" applyFill="1" applyBorder="1"/>
    <xf numFmtId="0" fontId="2" fillId="4" borderId="36" xfId="0" applyFont="1" applyFill="1" applyBorder="1"/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zoomScale="90" zoomScaleNormal="90" workbookViewId="0">
      <selection activeCell="G1" sqref="G1"/>
    </sheetView>
  </sheetViews>
  <sheetFormatPr defaultRowHeight="15" x14ac:dyDescent="0.25"/>
  <cols>
    <col min="1" max="1" width="26.7109375" customWidth="1"/>
    <col min="2" max="3" width="19.140625" customWidth="1"/>
    <col min="4" max="5" width="14.140625" customWidth="1"/>
    <col min="6" max="6" width="2.7109375" customWidth="1"/>
    <col min="7" max="8" width="10" customWidth="1"/>
    <col min="9" max="9" width="2.85546875" customWidth="1"/>
    <col min="10" max="11" width="10" customWidth="1"/>
    <col min="12" max="12" width="2.7109375" customWidth="1"/>
    <col min="13" max="14" width="10" customWidth="1"/>
    <col min="15" max="15" width="2.7109375" customWidth="1"/>
    <col min="16" max="17" width="10" customWidth="1"/>
    <col min="18" max="18" width="2.7109375" customWidth="1"/>
    <col min="19" max="19" width="10" customWidth="1"/>
    <col min="20" max="20" width="10.140625" customWidth="1"/>
    <col min="21" max="21" width="10" bestFit="1" customWidth="1"/>
    <col min="22" max="22" width="1.7109375" customWidth="1"/>
    <col min="23" max="24" width="11.140625" bestFit="1" customWidth="1"/>
  </cols>
  <sheetData>
    <row r="1" spans="1:20" ht="21" x14ac:dyDescent="0.35">
      <c r="G1" s="82" t="s">
        <v>33</v>
      </c>
    </row>
    <row r="2" spans="1:20" ht="15.75" thickBot="1" x14ac:dyDescent="0.3"/>
    <row r="3" spans="1:20" ht="15.75" thickBot="1" x14ac:dyDescent="0.3">
      <c r="A3" s="55" t="s">
        <v>27</v>
      </c>
      <c r="B3" s="56" t="s">
        <v>26</v>
      </c>
      <c r="D3" s="76" t="s">
        <v>11</v>
      </c>
      <c r="E3" s="77"/>
      <c r="F3" s="1"/>
      <c r="G3" s="76" t="s">
        <v>12</v>
      </c>
      <c r="H3" s="77"/>
      <c r="I3" s="1"/>
      <c r="J3" s="78" t="s">
        <v>13</v>
      </c>
      <c r="K3" s="79"/>
      <c r="L3" s="1"/>
      <c r="M3" s="78" t="s">
        <v>3</v>
      </c>
      <c r="N3" s="79"/>
      <c r="O3" s="1"/>
      <c r="P3" s="80" t="s">
        <v>5</v>
      </c>
      <c r="Q3" s="81"/>
      <c r="S3" s="78" t="s">
        <v>17</v>
      </c>
      <c r="T3" s="79"/>
    </row>
    <row r="4" spans="1:20" x14ac:dyDescent="0.25">
      <c r="A4" s="74" t="s">
        <v>31</v>
      </c>
      <c r="B4" s="57">
        <f>SUM(B5:B6)</f>
        <v>0</v>
      </c>
      <c r="C4" s="33"/>
      <c r="D4" s="5">
        <f>B5</f>
        <v>0</v>
      </c>
      <c r="E4" s="6">
        <f>B8</f>
        <v>0</v>
      </c>
      <c r="F4" s="3"/>
      <c r="G4" s="5">
        <f>B6</f>
        <v>0</v>
      </c>
      <c r="H4" s="6">
        <f>B14</f>
        <v>0</v>
      </c>
      <c r="I4" s="3"/>
      <c r="J4" s="15">
        <f>B15</f>
        <v>0</v>
      </c>
      <c r="K4" s="16">
        <f>B9</f>
        <v>0</v>
      </c>
      <c r="L4" s="3"/>
      <c r="M4" s="15">
        <f>B17</f>
        <v>0</v>
      </c>
      <c r="N4" s="16">
        <f>B16</f>
        <v>0</v>
      </c>
      <c r="O4" s="3"/>
      <c r="P4" s="5">
        <f>B13</f>
        <v>0</v>
      </c>
      <c r="Q4" s="6">
        <f>B11</f>
        <v>0</v>
      </c>
      <c r="R4" s="2"/>
      <c r="S4" s="15">
        <f>B8</f>
        <v>0</v>
      </c>
      <c r="T4" s="16">
        <f>B5</f>
        <v>0</v>
      </c>
    </row>
    <row r="5" spans="1:20" x14ac:dyDescent="0.25">
      <c r="A5" s="71" t="s">
        <v>6</v>
      </c>
      <c r="B5" s="69">
        <v>0</v>
      </c>
      <c r="C5" s="33"/>
      <c r="D5" s="7">
        <f>B14</f>
        <v>0</v>
      </c>
      <c r="E5" s="8">
        <f>B15</f>
        <v>0</v>
      </c>
      <c r="F5" s="3"/>
      <c r="G5" s="7"/>
      <c r="H5" s="8"/>
      <c r="I5" s="3"/>
      <c r="J5" s="17"/>
      <c r="K5" s="18"/>
      <c r="L5" s="3"/>
      <c r="M5" s="17"/>
      <c r="N5" s="18"/>
      <c r="O5" s="3"/>
      <c r="P5" s="7"/>
      <c r="Q5" s="8"/>
      <c r="R5" s="2"/>
      <c r="S5" s="17">
        <f>B9</f>
        <v>0</v>
      </c>
      <c r="T5" s="18">
        <f>B6</f>
        <v>0</v>
      </c>
    </row>
    <row r="6" spans="1:20" x14ac:dyDescent="0.25">
      <c r="A6" s="71" t="s">
        <v>7</v>
      </c>
      <c r="B6" s="69">
        <v>0</v>
      </c>
      <c r="C6" s="33"/>
      <c r="D6" s="7">
        <f>B16</f>
        <v>0</v>
      </c>
      <c r="E6" s="8">
        <f>B13</f>
        <v>0</v>
      </c>
      <c r="F6" s="3"/>
      <c r="G6" s="7"/>
      <c r="H6" s="8"/>
      <c r="I6" s="3"/>
      <c r="J6" s="17"/>
      <c r="K6" s="18"/>
      <c r="L6" s="3"/>
      <c r="M6" s="17"/>
      <c r="N6" s="18"/>
      <c r="O6" s="3"/>
      <c r="P6" s="7"/>
      <c r="Q6" s="8"/>
      <c r="R6" s="2"/>
      <c r="S6" s="17">
        <f>B11</f>
        <v>0</v>
      </c>
      <c r="T6" s="18"/>
    </row>
    <row r="7" spans="1:20" x14ac:dyDescent="0.25">
      <c r="A7" s="75" t="s">
        <v>32</v>
      </c>
      <c r="B7" s="59">
        <f>SUM(B8:B9)</f>
        <v>0</v>
      </c>
      <c r="C7" s="33"/>
      <c r="D7" s="7"/>
      <c r="E7" s="8">
        <f>B17</f>
        <v>0</v>
      </c>
      <c r="F7" s="3"/>
      <c r="G7" s="7"/>
      <c r="H7" s="8"/>
      <c r="I7" s="3"/>
      <c r="J7" s="17"/>
      <c r="K7" s="18"/>
      <c r="L7" s="3"/>
      <c r="M7" s="17"/>
      <c r="N7" s="18"/>
      <c r="O7" s="3"/>
      <c r="P7" s="7"/>
      <c r="Q7" s="8"/>
      <c r="R7" s="2"/>
      <c r="S7" s="17">
        <f>B12</f>
        <v>0</v>
      </c>
      <c r="T7" s="18"/>
    </row>
    <row r="8" spans="1:20" x14ac:dyDescent="0.25">
      <c r="A8" s="71" t="s">
        <v>8</v>
      </c>
      <c r="B8" s="69">
        <v>0</v>
      </c>
      <c r="C8" s="33"/>
      <c r="D8" s="7"/>
      <c r="E8" s="8">
        <f>B12</f>
        <v>0</v>
      </c>
      <c r="F8" s="3"/>
      <c r="G8" s="7"/>
      <c r="H8" s="8"/>
      <c r="I8" s="3"/>
      <c r="J8" s="17"/>
      <c r="K8" s="18"/>
      <c r="L8" s="3"/>
      <c r="M8" s="17"/>
      <c r="N8" s="18"/>
      <c r="O8" s="3"/>
      <c r="P8" s="7"/>
      <c r="Q8" s="8"/>
      <c r="R8" s="2"/>
      <c r="S8" s="17"/>
      <c r="T8" s="18"/>
    </row>
    <row r="9" spans="1:20" x14ac:dyDescent="0.25">
      <c r="A9" s="71" t="s">
        <v>7</v>
      </c>
      <c r="B9" s="69">
        <v>0</v>
      </c>
      <c r="C9" s="33"/>
      <c r="D9" s="7"/>
      <c r="E9" s="8"/>
      <c r="F9" s="3"/>
      <c r="G9" s="7"/>
      <c r="H9" s="8"/>
      <c r="I9" s="3"/>
      <c r="J9" s="17"/>
      <c r="K9" s="18"/>
      <c r="L9" s="3"/>
      <c r="M9" s="17"/>
      <c r="N9" s="18"/>
      <c r="O9" s="3"/>
      <c r="P9" s="7"/>
      <c r="Q9" s="8"/>
      <c r="R9" s="2"/>
      <c r="S9" s="17"/>
      <c r="T9" s="18"/>
    </row>
    <row r="10" spans="1:20" x14ac:dyDescent="0.25">
      <c r="A10" s="60" t="s">
        <v>14</v>
      </c>
      <c r="B10" s="58"/>
      <c r="C10" s="33"/>
      <c r="D10" s="7"/>
      <c r="E10" s="8"/>
      <c r="F10" s="3"/>
      <c r="G10" s="7"/>
      <c r="H10" s="8"/>
      <c r="I10" s="3"/>
      <c r="J10" s="17"/>
      <c r="K10" s="18"/>
      <c r="L10" s="3"/>
      <c r="M10" s="17"/>
      <c r="N10" s="18"/>
      <c r="O10" s="3"/>
      <c r="P10" s="7"/>
      <c r="Q10" s="8"/>
      <c r="R10" s="2"/>
      <c r="S10" s="17"/>
      <c r="T10" s="18"/>
    </row>
    <row r="11" spans="1:20" x14ac:dyDescent="0.25">
      <c r="A11" s="71" t="s">
        <v>15</v>
      </c>
      <c r="B11" s="69">
        <v>0</v>
      </c>
      <c r="C11" s="33"/>
      <c r="D11" s="9"/>
      <c r="E11" s="10"/>
      <c r="F11" s="4"/>
      <c r="G11" s="9"/>
      <c r="H11" s="10"/>
      <c r="I11" s="4"/>
      <c r="J11" s="19"/>
      <c r="K11" s="20"/>
      <c r="L11" s="4"/>
      <c r="M11" s="19"/>
      <c r="N11" s="20"/>
      <c r="O11" s="4"/>
      <c r="P11" s="9"/>
      <c r="Q11" s="10"/>
      <c r="R11" s="4"/>
      <c r="S11" s="19"/>
      <c r="T11" s="20"/>
    </row>
    <row r="12" spans="1:20" x14ac:dyDescent="0.25">
      <c r="A12" s="71" t="s">
        <v>20</v>
      </c>
      <c r="B12" s="69">
        <v>0</v>
      </c>
      <c r="C12" s="33"/>
      <c r="D12" s="11">
        <f>SUM(D4:D11)</f>
        <v>0</v>
      </c>
      <c r="E12" s="12">
        <f>SUM(E4:E11)</f>
        <v>0</v>
      </c>
      <c r="F12" s="2"/>
      <c r="G12" s="11">
        <f>SUM(G4:G11)</f>
        <v>0</v>
      </c>
      <c r="H12" s="12">
        <f>SUM(H4:H11)</f>
        <v>0</v>
      </c>
      <c r="I12" s="2"/>
      <c r="J12" s="21">
        <f>SUM(J4:J11)</f>
        <v>0</v>
      </c>
      <c r="K12" s="22">
        <f>SUM(K4:K11)</f>
        <v>0</v>
      </c>
      <c r="L12" s="2"/>
      <c r="M12" s="21">
        <f>SUM(M4:M11)</f>
        <v>0</v>
      </c>
      <c r="N12" s="22">
        <f>SUM(N4:N11)</f>
        <v>0</v>
      </c>
      <c r="O12" s="2"/>
      <c r="P12" s="11">
        <f>SUM(P4:P11)</f>
        <v>0</v>
      </c>
      <c r="Q12" s="12">
        <f>SUM(Q4:Q11)</f>
        <v>0</v>
      </c>
      <c r="R12" s="2"/>
      <c r="S12" s="21">
        <f>SUM(S4:S11)</f>
        <v>0</v>
      </c>
      <c r="T12" s="22">
        <f>SUM(T4:T11)</f>
        <v>0</v>
      </c>
    </row>
    <row r="13" spans="1:20" x14ac:dyDescent="0.25">
      <c r="A13" s="72" t="s">
        <v>18</v>
      </c>
      <c r="B13" s="69">
        <v>0</v>
      </c>
      <c r="C13" s="33"/>
      <c r="D13" s="49">
        <f>IF(D12&gt;E12,E12,0)</f>
        <v>0</v>
      </c>
      <c r="E13" s="48">
        <f>IF(E12&gt;D12,D12,0)</f>
        <v>0</v>
      </c>
      <c r="F13" s="2"/>
      <c r="G13" s="11">
        <f>-H12</f>
        <v>0</v>
      </c>
      <c r="H13" s="13"/>
      <c r="I13" s="2"/>
      <c r="J13" s="23"/>
      <c r="K13" s="22">
        <f>-J12</f>
        <v>0</v>
      </c>
      <c r="L13" s="2"/>
      <c r="M13" s="23"/>
      <c r="N13" s="22">
        <f>-M12</f>
        <v>0</v>
      </c>
      <c r="O13" s="2"/>
      <c r="P13" s="11">
        <f>-Q12</f>
        <v>0</v>
      </c>
      <c r="Q13" s="13"/>
      <c r="R13" s="2"/>
      <c r="S13" s="50">
        <f>IF(S12&gt;T12,T12,0)</f>
        <v>0</v>
      </c>
      <c r="T13" s="51">
        <f>IF(T12&gt;S12,S12,0)</f>
        <v>0</v>
      </c>
    </row>
    <row r="14" spans="1:20" ht="15.75" thickBot="1" x14ac:dyDescent="0.3">
      <c r="A14" s="72" t="s">
        <v>9</v>
      </c>
      <c r="B14" s="69">
        <v>0</v>
      </c>
      <c r="C14" s="33"/>
      <c r="D14" s="14">
        <f>IF(D13=0,0,D12-D13)</f>
        <v>0</v>
      </c>
      <c r="E14" s="52">
        <f>IF(E13=0,0,E12-E13)</f>
        <v>0</v>
      </c>
      <c r="F14" s="2"/>
      <c r="G14" s="14">
        <f>SUM(G12:G13)</f>
        <v>0</v>
      </c>
      <c r="H14" s="12"/>
      <c r="I14" s="2"/>
      <c r="J14" s="21"/>
      <c r="K14" s="24">
        <f>SUM(K12:K13)</f>
        <v>0</v>
      </c>
      <c r="L14" s="2"/>
      <c r="M14" s="21"/>
      <c r="N14" s="24">
        <f>SUM(N12:N13)</f>
        <v>0</v>
      </c>
      <c r="O14" s="2"/>
      <c r="P14" s="14">
        <f>SUM(P12:P13)</f>
        <v>0</v>
      </c>
      <c r="Q14" s="12"/>
      <c r="R14" s="2"/>
      <c r="S14" s="21">
        <f>IF(S13=0,0,S12-S13)</f>
        <v>0</v>
      </c>
      <c r="T14" s="24">
        <f>IF(T13=0,0,T12-T13)</f>
        <v>0</v>
      </c>
    </row>
    <row r="15" spans="1:20" ht="16.5" thickTop="1" thickBot="1" x14ac:dyDescent="0.3">
      <c r="A15" s="72" t="s">
        <v>10</v>
      </c>
      <c r="B15" s="69">
        <v>0</v>
      </c>
      <c r="D15" s="62" t="str">
        <f>IF((D14+E14)*(D14+E14)=(B32*B32),"OK","Problem")</f>
        <v>OK</v>
      </c>
      <c r="E15" s="63" t="str">
        <f>IF((D14+E14)*(D14+E14)=(B32*B32),"OK","Problem")</f>
        <v>OK</v>
      </c>
      <c r="F15" s="64"/>
      <c r="G15" s="62" t="str">
        <f>IF(G14=B33,"OK","Problem")</f>
        <v>OK</v>
      </c>
      <c r="H15" s="65"/>
      <c r="I15" s="64"/>
      <c r="J15" s="66"/>
      <c r="K15" s="67" t="str">
        <f>IF(K14=E32,"OK","Problem")</f>
        <v>OK</v>
      </c>
      <c r="L15" s="64"/>
      <c r="M15" s="66"/>
      <c r="N15" s="67" t="str">
        <f>IF(N14=H32,"OK","Problem")</f>
        <v>OK</v>
      </c>
      <c r="O15" s="64"/>
      <c r="P15" s="62" t="str">
        <f>IF(P14=B34,"OK","Problem")</f>
        <v>OK</v>
      </c>
      <c r="Q15" s="65"/>
      <c r="R15" s="68"/>
      <c r="S15" s="66" t="str">
        <f>IF((S14+T14)*(S14+T14)=(H33*H33),"OK","Problem")</f>
        <v>OK</v>
      </c>
      <c r="T15" s="67" t="str">
        <f>IF((S14+T14)*(S14+T14)=(H33*H33),"OK","Problem")</f>
        <v>OK</v>
      </c>
    </row>
    <row r="16" spans="1:20" x14ac:dyDescent="0.25">
      <c r="A16" s="72" t="s">
        <v>29</v>
      </c>
      <c r="B16" s="69">
        <v>0</v>
      </c>
      <c r="C16" s="2"/>
    </row>
    <row r="17" spans="1:8" ht="15.75" thickBot="1" x14ac:dyDescent="0.3">
      <c r="A17" s="73" t="s">
        <v>19</v>
      </c>
      <c r="B17" s="70">
        <v>0</v>
      </c>
      <c r="C17" s="2"/>
    </row>
    <row r="18" spans="1:8" ht="15.75" thickBot="1" x14ac:dyDescent="0.3">
      <c r="C18" s="2"/>
    </row>
    <row r="19" spans="1:8" x14ac:dyDescent="0.25">
      <c r="A19" s="53" t="s">
        <v>25</v>
      </c>
      <c r="B19" s="26" t="s">
        <v>23</v>
      </c>
      <c r="C19" s="27" t="s">
        <v>24</v>
      </c>
    </row>
    <row r="20" spans="1:8" ht="30" x14ac:dyDescent="0.25">
      <c r="A20" s="54"/>
      <c r="B20" s="61" t="s">
        <v>5</v>
      </c>
      <c r="C20" s="28" t="s">
        <v>21</v>
      </c>
    </row>
    <row r="21" spans="1:8" x14ac:dyDescent="0.25">
      <c r="A21" s="34" t="s">
        <v>22</v>
      </c>
      <c r="B21" s="29">
        <f>P14</f>
        <v>0</v>
      </c>
      <c r="C21" s="30"/>
    </row>
    <row r="22" spans="1:8" x14ac:dyDescent="0.25">
      <c r="A22" s="34" t="s">
        <v>11</v>
      </c>
      <c r="B22" s="29">
        <f>D14:D14</f>
        <v>0</v>
      </c>
      <c r="C22" s="30"/>
    </row>
    <row r="23" spans="1:8" x14ac:dyDescent="0.25">
      <c r="A23" s="34" t="s">
        <v>12</v>
      </c>
      <c r="B23" s="29">
        <f>G14</f>
        <v>0</v>
      </c>
      <c r="C23" s="30"/>
    </row>
    <row r="24" spans="1:8" x14ac:dyDescent="0.25">
      <c r="A24" s="34"/>
      <c r="B24" s="31"/>
      <c r="C24" s="30"/>
    </row>
    <row r="25" spans="1:8" x14ac:dyDescent="0.25">
      <c r="A25" s="34" t="s">
        <v>13</v>
      </c>
      <c r="B25" s="31"/>
      <c r="C25" s="32">
        <f>K14</f>
        <v>0</v>
      </c>
    </row>
    <row r="26" spans="1:8" x14ac:dyDescent="0.25">
      <c r="A26" s="34" t="s">
        <v>28</v>
      </c>
      <c r="B26" s="31"/>
      <c r="C26" s="32">
        <f>E14</f>
        <v>0</v>
      </c>
    </row>
    <row r="27" spans="1:8" x14ac:dyDescent="0.25">
      <c r="A27" s="34" t="s">
        <v>3</v>
      </c>
      <c r="B27" s="31"/>
      <c r="C27" s="32">
        <f>N14</f>
        <v>0</v>
      </c>
    </row>
    <row r="28" spans="1:8" x14ac:dyDescent="0.25">
      <c r="A28" s="34" t="s">
        <v>30</v>
      </c>
      <c r="B28" s="29">
        <f>IF(H33&lt;0,S14,0)</f>
        <v>0</v>
      </c>
      <c r="C28" s="32">
        <f>IF(H33&gt;0,T14,0)</f>
        <v>0</v>
      </c>
    </row>
    <row r="29" spans="1:8" ht="15.75" thickBot="1" x14ac:dyDescent="0.3">
      <c r="A29" s="35"/>
      <c r="B29" s="36">
        <f>IF(B32&gt;0,SUM(B32:B34)+IF(H33&gt;0,H33,0),SUM(B33:B34)+IF(H33&lt;0,-H33,0))</f>
        <v>0</v>
      </c>
      <c r="C29" s="37">
        <f>IF(B32&gt;0,E32+H32+IF(H33&gt;0,H33,0),-B32+E32+H32+IF(H323&gt;0,H33,0))</f>
        <v>0</v>
      </c>
    </row>
    <row r="30" spans="1:8" x14ac:dyDescent="0.25">
      <c r="B30" s="25" t="str">
        <f>IF(B29=SUM(B21:B28),"OK","Problem")</f>
        <v>OK</v>
      </c>
      <c r="C30" s="25" t="str">
        <f>IF(C29=SUM(C21:C28),"OK","Problem")</f>
        <v>OK</v>
      </c>
    </row>
    <row r="31" spans="1:8" ht="15.75" thickBot="1" x14ac:dyDescent="0.3"/>
    <row r="32" spans="1:8" x14ac:dyDescent="0.25">
      <c r="A32" s="38" t="s">
        <v>0</v>
      </c>
      <c r="B32" s="39">
        <f>B5-B8+B14-B15+B16-B13-B17-B12</f>
        <v>0</v>
      </c>
      <c r="C32" s="40"/>
      <c r="D32" s="40" t="s">
        <v>2</v>
      </c>
      <c r="E32" s="40">
        <f>B9-B15</f>
        <v>0</v>
      </c>
      <c r="F32" s="40"/>
      <c r="G32" s="40" t="s">
        <v>3</v>
      </c>
      <c r="H32" s="41">
        <f>B16-B17</f>
        <v>0</v>
      </c>
    </row>
    <row r="33" spans="1:8" x14ac:dyDescent="0.25">
      <c r="A33" s="42" t="s">
        <v>1</v>
      </c>
      <c r="B33" s="43">
        <f>B6-B14</f>
        <v>0</v>
      </c>
      <c r="C33" s="43"/>
      <c r="D33" s="43"/>
      <c r="E33" s="43"/>
      <c r="F33" s="43"/>
      <c r="G33" s="43" t="s">
        <v>4</v>
      </c>
      <c r="H33" s="44">
        <f>B4-B7-B11-B12</f>
        <v>0</v>
      </c>
    </row>
    <row r="34" spans="1:8" ht="15.75" thickBot="1" x14ac:dyDescent="0.3">
      <c r="A34" s="45" t="s">
        <v>16</v>
      </c>
      <c r="B34" s="46">
        <f>B13-B11</f>
        <v>0</v>
      </c>
      <c r="C34" s="46"/>
      <c r="D34" s="46"/>
      <c r="E34" s="46"/>
      <c r="F34" s="46"/>
      <c r="G34" s="46"/>
      <c r="H34" s="47"/>
    </row>
  </sheetData>
  <mergeCells count="6">
    <mergeCell ref="D3:E3"/>
    <mergeCell ref="G3:H3"/>
    <mergeCell ref="J3:K3"/>
    <mergeCell ref="M3:N3"/>
    <mergeCell ref="S3:T3"/>
    <mergeCell ref="P3:Q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 Equation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Keith</dc:creator>
  <cp:lastModifiedBy>Awena Lebeschu</cp:lastModifiedBy>
  <dcterms:created xsi:type="dcterms:W3CDTF">2017-02-22T04:48:06Z</dcterms:created>
  <dcterms:modified xsi:type="dcterms:W3CDTF">2017-05-11T21:17:26Z</dcterms:modified>
</cp:coreProperties>
</file>